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35" windowWidth="8460" windowHeight="6285"/>
  </bookViews>
  <sheets>
    <sheet name="Sheet1" sheetId="1" r:id="rId1"/>
    <sheet name="JP SORTING" sheetId="2" r:id="rId2"/>
  </sheets>
  <definedNames>
    <definedName name="_xlnm.Print_Area" localSheetId="0">Sheet1!$A$1:$H$82</definedName>
  </definedNames>
  <calcPr calcId="145621"/>
</workbook>
</file>

<file path=xl/calcChain.xml><?xml version="1.0" encoding="utf-8"?>
<calcChain xmlns="http://schemas.openxmlformats.org/spreadsheetml/2006/main">
  <c r="C21" i="2" l="1"/>
  <c r="C16" i="2"/>
  <c r="C20" i="2"/>
  <c r="C12" i="2"/>
  <c r="C11" i="2"/>
  <c r="C4" i="2"/>
  <c r="C19" i="2"/>
  <c r="C27" i="2"/>
  <c r="C5" i="2"/>
  <c r="C24" i="2"/>
  <c r="C7" i="2"/>
  <c r="C22" i="2"/>
  <c r="C30" i="2"/>
  <c r="C25" i="2"/>
  <c r="C26" i="2"/>
  <c r="C10" i="2"/>
  <c r="C23" i="2"/>
  <c r="C14" i="2"/>
  <c r="C6" i="2"/>
  <c r="C28" i="2"/>
  <c r="C29" i="2"/>
  <c r="C17" i="2"/>
  <c r="C15" i="2"/>
  <c r="C8" i="2"/>
  <c r="C13" i="2"/>
  <c r="C18" i="2"/>
  <c r="C9" i="2"/>
  <c r="B21" i="2"/>
  <c r="B16" i="2"/>
  <c r="B20" i="2"/>
  <c r="B12" i="2"/>
  <c r="B11" i="2"/>
  <c r="B4" i="2"/>
  <c r="B19" i="2"/>
  <c r="B27" i="2"/>
  <c r="B5" i="2"/>
  <c r="B24" i="2"/>
  <c r="B7" i="2"/>
  <c r="B22" i="2"/>
  <c r="B30" i="2"/>
  <c r="B25" i="2"/>
  <c r="B26" i="2"/>
  <c r="B10" i="2"/>
  <c r="B23" i="2"/>
  <c r="B14" i="2"/>
  <c r="B6" i="2"/>
  <c r="B28" i="2"/>
  <c r="B29" i="2"/>
  <c r="B17" i="2"/>
  <c r="B15" i="2"/>
  <c r="B8" i="2"/>
  <c r="B13" i="2"/>
  <c r="B18" i="2"/>
  <c r="B9" i="2"/>
  <c r="D14" i="2" l="1"/>
  <c r="D13" i="2"/>
  <c r="D29" i="2"/>
  <c r="D23" i="2"/>
  <c r="D30" i="2"/>
  <c r="D5" i="2"/>
  <c r="D11" i="2"/>
  <c r="D18" i="2"/>
  <c r="D17" i="2"/>
  <c r="D6" i="2"/>
  <c r="D20" i="2"/>
  <c r="D25" i="2"/>
  <c r="D24" i="2"/>
  <c r="D15" i="2"/>
  <c r="D26" i="2"/>
  <c r="D7" i="2"/>
  <c r="D4" i="2"/>
  <c r="D16" i="2"/>
  <c r="D19" i="2"/>
  <c r="D21" i="2"/>
  <c r="D9" i="2"/>
  <c r="D8" i="2"/>
  <c r="D27" i="2"/>
  <c r="D28" i="2"/>
  <c r="D10" i="2"/>
  <c r="D22" i="2"/>
  <c r="D12" i="2"/>
  <c r="D81" i="1"/>
  <c r="D82" i="1"/>
  <c r="H82" i="1"/>
  <c r="H81" i="1"/>
  <c r="H52" i="1"/>
  <c r="H44" i="1"/>
  <c r="H45" i="1"/>
  <c r="H46" i="1"/>
  <c r="D46" i="1"/>
  <c r="D45" i="1"/>
  <c r="D32" i="1"/>
  <c r="D31" i="1"/>
  <c r="D30" i="1"/>
  <c r="D29" i="1"/>
  <c r="D27" i="1"/>
  <c r="D26" i="1"/>
  <c r="D25" i="1"/>
  <c r="D24" i="1"/>
  <c r="D16" i="1"/>
  <c r="D17" i="1"/>
  <c r="D18" i="1"/>
  <c r="D19" i="1"/>
  <c r="D20" i="1"/>
  <c r="D21" i="1"/>
  <c r="D22" i="1"/>
  <c r="D15" i="1"/>
  <c r="D13" i="1"/>
  <c r="D8" i="1"/>
  <c r="D9" i="1"/>
  <c r="D10" i="1"/>
  <c r="D11" i="1"/>
  <c r="D12" i="1"/>
  <c r="D7" i="1"/>
  <c r="H20" i="1"/>
  <c r="H21" i="1"/>
  <c r="H22" i="1"/>
  <c r="H23" i="1"/>
  <c r="H24" i="1"/>
  <c r="H19" i="1"/>
  <c r="H13" i="1"/>
  <c r="H14" i="1"/>
  <c r="H15" i="1"/>
  <c r="H16" i="1"/>
  <c r="H12" i="1"/>
  <c r="H53" i="1"/>
  <c r="H55" i="1"/>
  <c r="H56" i="1"/>
  <c r="H58" i="1"/>
  <c r="H59" i="1"/>
  <c r="H61" i="1"/>
  <c r="H62" i="1"/>
  <c r="H64" i="1"/>
  <c r="H65" i="1"/>
  <c r="H67" i="1"/>
  <c r="H68" i="1"/>
  <c r="H70" i="1"/>
  <c r="H71" i="1"/>
  <c r="H73" i="1"/>
  <c r="H74" i="1"/>
  <c r="H76" i="1"/>
  <c r="H77" i="1"/>
  <c r="H79" i="1"/>
  <c r="H80" i="1"/>
  <c r="H8" i="1"/>
  <c r="H7" i="1"/>
  <c r="H6" i="1"/>
  <c r="H26" i="1"/>
  <c r="H27" i="1"/>
  <c r="H29" i="1"/>
  <c r="H30" i="1"/>
  <c r="H33" i="1"/>
  <c r="H34" i="1"/>
  <c r="H36" i="1"/>
  <c r="H37" i="1"/>
  <c r="H38" i="1"/>
  <c r="H40" i="1"/>
  <c r="H41" i="1"/>
  <c r="H42" i="1"/>
  <c r="H43" i="1"/>
  <c r="H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44" i="1"/>
  <c r="D43" i="1"/>
  <c r="D42" i="1"/>
  <c r="D40" i="1"/>
  <c r="D39" i="1"/>
  <c r="D37" i="1"/>
  <c r="D36" i="1"/>
  <c r="D35" i="1"/>
  <c r="D34" i="1"/>
</calcChain>
</file>

<file path=xl/sharedStrings.xml><?xml version="1.0" encoding="utf-8"?>
<sst xmlns="http://schemas.openxmlformats.org/spreadsheetml/2006/main" count="246" uniqueCount="111">
  <si>
    <t>TOWN OF COLCHESTER</t>
  </si>
  <si>
    <t>GENERAL ELECTION</t>
  </si>
  <si>
    <t>Cris Ericson</t>
  </si>
  <si>
    <t>Peter Welch</t>
  </si>
  <si>
    <t>REPRESENTATIVE TO</t>
  </si>
  <si>
    <t>CONGRESS</t>
  </si>
  <si>
    <t>GOVERNOR</t>
  </si>
  <si>
    <t>LIEUTENANT GOVERNOR</t>
  </si>
  <si>
    <t>STATE TREASURER</t>
  </si>
  <si>
    <t>SECRETARY OF STATE</t>
  </si>
  <si>
    <t>AUDITOR OF ACCOUNTS</t>
  </si>
  <si>
    <t>ATTORNEY GENERAL</t>
  </si>
  <si>
    <t>Rosemarie Jackowski</t>
  </si>
  <si>
    <t>William H Sorrell</t>
  </si>
  <si>
    <t>STATE SENATOR</t>
  </si>
  <si>
    <t>Richard "Dick" Mazza</t>
  </si>
  <si>
    <t>STATE REPRESENTATIVE</t>
  </si>
  <si>
    <t>PROBATE JUDGE</t>
  </si>
  <si>
    <t>ASSISTANT JUDGE</t>
  </si>
  <si>
    <t>STATE'S ATTORNEY</t>
  </si>
  <si>
    <t>Thomas "TJ" Donovan</t>
  </si>
  <si>
    <t>SHERIFF</t>
  </si>
  <si>
    <t>Kevin M McLaughlin</t>
  </si>
  <si>
    <t>HIGH BAILIFF</t>
  </si>
  <si>
    <t>Daniel L Gamelin</t>
  </si>
  <si>
    <t>Totals</t>
  </si>
  <si>
    <t xml:space="preserve">Patrick Brennan </t>
  </si>
  <si>
    <t>Kristy Kurt Spengler</t>
  </si>
  <si>
    <t>Jim Condon</t>
  </si>
  <si>
    <t>JUSTICE OF THE PEACE</t>
  </si>
  <si>
    <t>Kathryn Anger</t>
  </si>
  <si>
    <t>Carmen Brunelle</t>
  </si>
  <si>
    <t>Karen Crampton</t>
  </si>
  <si>
    <t>Charlotte B Gardner</t>
  </si>
  <si>
    <t>Marie-Reine Pepin</t>
  </si>
  <si>
    <t>Jeff Spengler</t>
  </si>
  <si>
    <t>Dan Feliciano</t>
  </si>
  <si>
    <t>Peter Shumlin</t>
  </si>
  <si>
    <t>Phil Scott</t>
  </si>
  <si>
    <t>Murray Ngoima</t>
  </si>
  <si>
    <t>Don Schramm</t>
  </si>
  <si>
    <t>Jim Condos</t>
  </si>
  <si>
    <t>Doug Hoffer</t>
  </si>
  <si>
    <t>Bob Bouchard</t>
  </si>
  <si>
    <t>Lane Esden</t>
  </si>
  <si>
    <t>Susan L Fowler</t>
  </si>
  <si>
    <t>Charles Delaney</t>
  </si>
  <si>
    <t>Connie Cain Ramsey</t>
  </si>
  <si>
    <t>Gordon H Gilbert</t>
  </si>
  <si>
    <t>Jennifer Atkins</t>
  </si>
  <si>
    <t>Patrick Brennan</t>
  </si>
  <si>
    <t>Maureen Dakin</t>
  </si>
  <si>
    <t>Howard Kalter</t>
  </si>
  <si>
    <t>Joey Purvis</t>
  </si>
  <si>
    <t>NOVEMBER 4, 2014</t>
  </si>
  <si>
    <t>9-1</t>
  </si>
  <si>
    <t>9-2</t>
  </si>
  <si>
    <t>Matthew Andrews</t>
  </si>
  <si>
    <t>Mark Donka</t>
  </si>
  <si>
    <t>Randall Meyer</t>
  </si>
  <si>
    <t>Jerry Trudell</t>
  </si>
  <si>
    <t>Peter Diamondstone</t>
  </si>
  <si>
    <t>Scott Milne</t>
  </si>
  <si>
    <t>Bernard Peters</t>
  </si>
  <si>
    <t>Emily Peyton</t>
  </si>
  <si>
    <t>Marina Brown</t>
  </si>
  <si>
    <t>Dean Corren</t>
  </si>
  <si>
    <t>Ben Eastwood</t>
  </si>
  <si>
    <t>Mary Alice Herbert</t>
  </si>
  <si>
    <t>Benjamin Bosley</t>
  </si>
  <si>
    <t>District 9-1</t>
  </si>
  <si>
    <t>District 9-2</t>
  </si>
  <si>
    <t>Joey A Purvis</t>
  </si>
  <si>
    <t>Curt Taylor</t>
  </si>
  <si>
    <t>Maureen P Dakin</t>
  </si>
  <si>
    <t>Dana Rushford</t>
  </si>
  <si>
    <t>Pam Loranger</t>
  </si>
  <si>
    <t>Own Mulligan</t>
  </si>
  <si>
    <t>Jonathan Stauffer</t>
  </si>
  <si>
    <t>Carolyn Barnes</t>
  </si>
  <si>
    <t>Jeff Bartley</t>
  </si>
  <si>
    <t>Todd Bergeron</t>
  </si>
  <si>
    <t>Brian Grenon</t>
  </si>
  <si>
    <t>Bob Henneberger</t>
  </si>
  <si>
    <t>Lisa Liotta</t>
  </si>
  <si>
    <t>Angela MacDonald</t>
  </si>
  <si>
    <t>Don Sargent</t>
  </si>
  <si>
    <t>Ross Saxton</t>
  </si>
  <si>
    <t>Wendy Simpers</t>
  </si>
  <si>
    <t>Kristy Spengler</t>
  </si>
  <si>
    <t>Gary Zeno</t>
  </si>
  <si>
    <t>Article #1</t>
  </si>
  <si>
    <t>Yes</t>
  </si>
  <si>
    <t>No</t>
  </si>
  <si>
    <t>Article #2</t>
  </si>
  <si>
    <t>Article #3</t>
  </si>
  <si>
    <t>Article #4</t>
  </si>
  <si>
    <t>Article #5</t>
  </si>
  <si>
    <t>Article #6</t>
  </si>
  <si>
    <t>Article #7</t>
  </si>
  <si>
    <t>pg 1</t>
  </si>
  <si>
    <t>Article #8</t>
  </si>
  <si>
    <t>Article #9</t>
  </si>
  <si>
    <t>Article #10</t>
  </si>
  <si>
    <t>Article #11</t>
  </si>
  <si>
    <t>SPECIAL MEETING BALLOT</t>
  </si>
  <si>
    <t>pg 2</t>
  </si>
  <si>
    <t>Beth Pearce</t>
  </si>
  <si>
    <t>Shane McCormack</t>
  </si>
  <si>
    <t>JP</t>
  </si>
  <si>
    <t>OFFICIAL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</si>
</sst>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15" fontId="1" fillId="0" borderId="0" xfId="0" quotePrefix="1" applyNumberFormat="1" applyFont="1"/>
    <xf numFmtId="0" fontId="1" fillId="0" borderId="1" xfId="0" applyFont="1" applyBorder="1"/>
    <xf numFmtId="0" fontId="0" fillId="0" borderId="1" xfId="0" applyFill="1" applyBorder="1"/>
    <xf numFmtId="0" fontId="0" fillId="0" borderId="1" xfId="0" applyBorder="1"/>
    <xf numFmtId="0" fontId="1" fillId="2" borderId="1" xfId="0" applyFont="1" applyFill="1" applyBorder="1"/>
    <xf numFmtId="0" fontId="1" fillId="2" borderId="1" xfId="0" quotePrefix="1" applyFont="1" applyFill="1" applyBorder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quotePrefix="1" applyFont="1" applyFill="1" applyBorder="1" applyAlignment="1">
      <alignment horizontal="center"/>
    </xf>
    <xf numFmtId="0" fontId="1" fillId="2" borderId="7" xfId="0" quotePrefix="1" applyFont="1" applyFill="1" applyBorder="1" applyAlignment="1">
      <alignment horizontal="center"/>
    </xf>
    <xf numFmtId="0" fontId="3" fillId="0" borderId="1" xfId="0" applyFont="1" applyBorder="1"/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1" xfId="0" applyNumberFormat="1" applyBorder="1"/>
    <xf numFmtId="0" fontId="4" fillId="3" borderId="0" xfId="0" applyFont="1" applyFill="1" applyAlignment="1">
      <alignment horizontal="center"/>
    </xf>
    <xf numFmtId="0" fontId="1" fillId="0" borderId="1" xfId="0" applyFont="1" applyFill="1" applyBorder="1"/>
    <xf numFmtId="0" fontId="3" fillId="0" borderId="1" xfId="0" applyFont="1" applyFill="1" applyBorder="1"/>
    <xf numFmtId="0" fontId="3" fillId="0" borderId="1" xfId="0" applyNumberFormat="1" applyFont="1" applyBorder="1"/>
    <xf numFmtId="0" fontId="1" fillId="0" borderId="0" xfId="0" applyFont="1" applyFill="1" applyBorder="1"/>
    <xf numFmtId="0" fontId="0" fillId="0" borderId="0" xfId="0" applyFill="1" applyBorder="1"/>
    <xf numFmtId="0" fontId="3" fillId="0" borderId="8" xfId="0" applyFont="1" applyFill="1" applyBorder="1"/>
    <xf numFmtId="0" fontId="3" fillId="0" borderId="0" xfId="0" applyFont="1" applyFill="1" applyBorder="1"/>
    <xf numFmtId="0" fontId="3" fillId="4" borderId="1" xfId="0" applyFont="1" applyFill="1" applyBorder="1"/>
    <xf numFmtId="0" fontId="1" fillId="2" borderId="11" xfId="0" quotePrefix="1" applyFont="1" applyFill="1" applyBorder="1" applyAlignment="1">
      <alignment horizontal="center"/>
    </xf>
    <xf numFmtId="0" fontId="0" fillId="0" borderId="0" xfId="0" applyFill="1"/>
    <xf numFmtId="0" fontId="1" fillId="4" borderId="9" xfId="0" applyFont="1" applyFill="1" applyBorder="1"/>
    <xf numFmtId="0" fontId="3" fillId="4" borderId="10" xfId="0" applyFont="1" applyFill="1" applyBorder="1"/>
    <xf numFmtId="0" fontId="3" fillId="4" borderId="11" xfId="0" applyFont="1" applyFill="1" applyBorder="1"/>
    <xf numFmtId="0" fontId="1" fillId="5" borderId="1" xfId="0" applyFont="1" applyFill="1" applyBorder="1"/>
    <xf numFmtId="0" fontId="1" fillId="5" borderId="1" xfId="0" quotePrefix="1" applyFont="1" applyFill="1" applyBorder="1" applyAlignment="1">
      <alignment horizontal="center"/>
    </xf>
    <xf numFmtId="0" fontId="1" fillId="5" borderId="7" xfId="0" quotePrefix="1" applyFont="1" applyFill="1" applyBorder="1" applyAlignment="1">
      <alignment horizontal="center"/>
    </xf>
    <xf numFmtId="0" fontId="0" fillId="5" borderId="1" xfId="0" applyFill="1" applyBorder="1"/>
    <xf numFmtId="0" fontId="3" fillId="0" borderId="6" xfId="0" quotePrefix="1" applyFont="1" applyFill="1" applyBorder="1" applyAlignment="1">
      <alignment horizontal="right"/>
    </xf>
    <xf numFmtId="0" fontId="3" fillId="0" borderId="7" xfId="0" quotePrefix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1" xfId="0" quotePrefix="1" applyFont="1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1" fillId="2" borderId="9" xfId="0" quotePrefix="1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0" xfId="0" quotePrefix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85"/>
  <sheetViews>
    <sheetView tabSelected="1" workbookViewId="0">
      <selection activeCell="L6" sqref="L6"/>
    </sheetView>
  </sheetViews>
  <sheetFormatPr defaultRowHeight="12.75" x14ac:dyDescent="0.2"/>
  <cols>
    <col min="1" max="1" width="23.42578125" customWidth="1"/>
    <col min="2" max="4" width="7.140625" customWidth="1"/>
    <col min="5" max="5" width="23.5703125" customWidth="1"/>
    <col min="6" max="8" width="7.140625" customWidth="1"/>
  </cols>
  <sheetData>
    <row r="1" spans="1:8" s="1" customFormat="1" x14ac:dyDescent="0.2">
      <c r="A1" s="1" t="s">
        <v>0</v>
      </c>
    </row>
    <row r="2" spans="1:8" s="1" customFormat="1" ht="15.75" x14ac:dyDescent="0.25">
      <c r="A2" s="1" t="s">
        <v>1</v>
      </c>
      <c r="E2" s="18" t="s">
        <v>110</v>
      </c>
      <c r="G2" s="1" t="s">
        <v>100</v>
      </c>
    </row>
    <row r="3" spans="1:8" s="1" customFormat="1" x14ac:dyDescent="0.2">
      <c r="A3" s="2" t="s">
        <v>54</v>
      </c>
    </row>
    <row r="4" spans="1:8" s="1" customFormat="1" x14ac:dyDescent="0.2"/>
    <row r="5" spans="1:8" s="1" customFormat="1" x14ac:dyDescent="0.2">
      <c r="A5" s="8" t="s">
        <v>4</v>
      </c>
      <c r="B5" s="9"/>
      <c r="C5" s="10"/>
      <c r="D5" s="9"/>
      <c r="E5" s="6" t="s">
        <v>14</v>
      </c>
      <c r="F5" s="7" t="s">
        <v>55</v>
      </c>
      <c r="G5" s="27" t="s">
        <v>56</v>
      </c>
      <c r="H5" s="15" t="s">
        <v>25</v>
      </c>
    </row>
    <row r="6" spans="1:8" x14ac:dyDescent="0.2">
      <c r="A6" s="11" t="s">
        <v>5</v>
      </c>
      <c r="B6" s="12" t="s">
        <v>55</v>
      </c>
      <c r="C6" s="13" t="s">
        <v>56</v>
      </c>
      <c r="D6" s="16" t="s">
        <v>25</v>
      </c>
      <c r="E6" s="14" t="s">
        <v>69</v>
      </c>
      <c r="F6" s="5">
        <v>225</v>
      </c>
      <c r="G6" s="5">
        <v>401</v>
      </c>
      <c r="H6" s="5">
        <f>SUM(F6:G6)</f>
        <v>626</v>
      </c>
    </row>
    <row r="7" spans="1:8" x14ac:dyDescent="0.2">
      <c r="A7" s="5" t="s">
        <v>57</v>
      </c>
      <c r="B7" s="5">
        <v>23</v>
      </c>
      <c r="C7" s="5">
        <v>15</v>
      </c>
      <c r="D7" s="17">
        <f>SUM(B7:C7)</f>
        <v>38</v>
      </c>
      <c r="E7" s="14" t="s">
        <v>15</v>
      </c>
      <c r="F7" s="5">
        <v>1564</v>
      </c>
      <c r="G7" s="5">
        <v>2115</v>
      </c>
      <c r="H7" s="5">
        <f>SUM(F7:G7)</f>
        <v>3679</v>
      </c>
    </row>
    <row r="8" spans="1:8" x14ac:dyDescent="0.2">
      <c r="A8" s="5" t="s">
        <v>58</v>
      </c>
      <c r="B8" s="5">
        <v>601</v>
      </c>
      <c r="C8" s="5">
        <v>957</v>
      </c>
      <c r="D8" s="17">
        <f t="shared" ref="D8:D13" si="0">SUM(B8:C8)</f>
        <v>1558</v>
      </c>
      <c r="E8" s="5"/>
      <c r="F8" s="5"/>
      <c r="G8" s="5"/>
      <c r="H8" s="5">
        <f>SUM(F8:G8)</f>
        <v>0</v>
      </c>
    </row>
    <row r="9" spans="1:8" x14ac:dyDescent="0.2">
      <c r="A9" s="5" t="s">
        <v>2</v>
      </c>
      <c r="B9" s="5">
        <v>14</v>
      </c>
      <c r="C9" s="5">
        <v>27</v>
      </c>
      <c r="D9" s="17">
        <f t="shared" si="0"/>
        <v>41</v>
      </c>
      <c r="E9" s="20"/>
      <c r="F9" s="39"/>
      <c r="G9" s="39"/>
      <c r="H9" s="5">
        <f>SUM(F9:G9)</f>
        <v>0</v>
      </c>
    </row>
    <row r="10" spans="1:8" x14ac:dyDescent="0.2">
      <c r="A10" s="5" t="s">
        <v>59</v>
      </c>
      <c r="B10" s="5">
        <v>10</v>
      </c>
      <c r="C10" s="5">
        <v>12</v>
      </c>
      <c r="D10" s="17">
        <f t="shared" si="0"/>
        <v>22</v>
      </c>
      <c r="E10" s="6" t="s">
        <v>16</v>
      </c>
      <c r="F10" s="12" t="s">
        <v>55</v>
      </c>
      <c r="G10" s="13" t="s">
        <v>56</v>
      </c>
      <c r="H10" s="15" t="s">
        <v>25</v>
      </c>
    </row>
    <row r="11" spans="1:8" x14ac:dyDescent="0.2">
      <c r="A11" s="5" t="s">
        <v>60</v>
      </c>
      <c r="B11" s="5">
        <v>13</v>
      </c>
      <c r="C11" s="5">
        <v>18</v>
      </c>
      <c r="D11" s="17">
        <f t="shared" si="0"/>
        <v>31</v>
      </c>
      <c r="E11" s="3" t="s">
        <v>70</v>
      </c>
      <c r="F11" s="5"/>
      <c r="G11" s="35"/>
      <c r="H11" s="5"/>
    </row>
    <row r="12" spans="1:8" x14ac:dyDescent="0.2">
      <c r="A12" s="20" t="s">
        <v>3</v>
      </c>
      <c r="B12" s="36">
        <v>1211</v>
      </c>
      <c r="C12" s="37">
        <v>1572</v>
      </c>
      <c r="D12" s="17">
        <f t="shared" si="0"/>
        <v>2783</v>
      </c>
      <c r="E12" s="14" t="s">
        <v>28</v>
      </c>
      <c r="F12" s="40">
        <v>1024</v>
      </c>
      <c r="G12" s="32"/>
      <c r="H12" s="5">
        <f>+F12</f>
        <v>1024</v>
      </c>
    </row>
    <row r="13" spans="1:8" s="1" customFormat="1" x14ac:dyDescent="0.2">
      <c r="A13" s="5"/>
      <c r="B13" s="5"/>
      <c r="C13" s="5"/>
      <c r="D13" s="17">
        <f t="shared" si="0"/>
        <v>0</v>
      </c>
      <c r="E13" s="14" t="s">
        <v>44</v>
      </c>
      <c r="F13" s="40">
        <v>513</v>
      </c>
      <c r="G13" s="32"/>
      <c r="H13" s="5">
        <f t="shared" ref="H13:H16" si="1">+F13</f>
        <v>513</v>
      </c>
    </row>
    <row r="14" spans="1:8" s="1" customFormat="1" x14ac:dyDescent="0.2">
      <c r="A14" s="6" t="s">
        <v>6</v>
      </c>
      <c r="B14" s="12" t="s">
        <v>55</v>
      </c>
      <c r="C14" s="13" t="s">
        <v>56</v>
      </c>
      <c r="D14" s="15" t="s">
        <v>25</v>
      </c>
      <c r="E14" s="20" t="s">
        <v>72</v>
      </c>
      <c r="F14" s="39">
        <v>897</v>
      </c>
      <c r="G14" s="33"/>
      <c r="H14" s="5">
        <f t="shared" si="1"/>
        <v>897</v>
      </c>
    </row>
    <row r="15" spans="1:8" x14ac:dyDescent="0.2">
      <c r="A15" s="14" t="s">
        <v>61</v>
      </c>
      <c r="B15" s="5">
        <v>18</v>
      </c>
      <c r="C15" s="5">
        <v>17</v>
      </c>
      <c r="D15" s="17">
        <f>SUM(B15:C15)</f>
        <v>35</v>
      </c>
      <c r="E15" s="20" t="s">
        <v>73</v>
      </c>
      <c r="F15" s="39">
        <v>857</v>
      </c>
      <c r="G15" s="33"/>
      <c r="H15" s="5">
        <f t="shared" si="1"/>
        <v>857</v>
      </c>
    </row>
    <row r="16" spans="1:8" x14ac:dyDescent="0.2">
      <c r="A16" s="14" t="s">
        <v>2</v>
      </c>
      <c r="B16" s="5">
        <v>6</v>
      </c>
      <c r="C16" s="5">
        <v>7</v>
      </c>
      <c r="D16" s="17">
        <f t="shared" ref="D16:D32" si="2">SUM(B16:C16)</f>
        <v>13</v>
      </c>
      <c r="E16" s="19"/>
      <c r="F16" s="36"/>
      <c r="G16" s="34"/>
      <c r="H16" s="5">
        <f t="shared" si="1"/>
        <v>0</v>
      </c>
    </row>
    <row r="17" spans="1:8" x14ac:dyDescent="0.2">
      <c r="A17" s="14" t="s">
        <v>36</v>
      </c>
      <c r="B17" s="5">
        <v>137</v>
      </c>
      <c r="C17" s="5">
        <v>174</v>
      </c>
      <c r="D17" s="17">
        <f t="shared" si="2"/>
        <v>311</v>
      </c>
      <c r="E17" s="6" t="s">
        <v>16</v>
      </c>
      <c r="F17" s="12" t="s">
        <v>55</v>
      </c>
      <c r="G17" s="13" t="s">
        <v>56</v>
      </c>
      <c r="H17" s="15" t="s">
        <v>25</v>
      </c>
    </row>
    <row r="18" spans="1:8" x14ac:dyDescent="0.2">
      <c r="A18" s="14" t="s">
        <v>62</v>
      </c>
      <c r="B18" s="5">
        <v>905</v>
      </c>
      <c r="C18" s="5">
        <v>1357</v>
      </c>
      <c r="D18" s="17">
        <f t="shared" si="2"/>
        <v>2262</v>
      </c>
      <c r="E18" s="3" t="s">
        <v>71</v>
      </c>
      <c r="F18" s="35"/>
      <c r="G18" s="5"/>
      <c r="H18" s="5"/>
    </row>
    <row r="19" spans="1:8" x14ac:dyDescent="0.2">
      <c r="A19" s="14" t="s">
        <v>63</v>
      </c>
      <c r="B19" s="5">
        <v>6</v>
      </c>
      <c r="C19" s="5">
        <v>3</v>
      </c>
      <c r="D19" s="17">
        <f t="shared" si="2"/>
        <v>9</v>
      </c>
      <c r="E19" s="5" t="s">
        <v>26</v>
      </c>
      <c r="F19" s="35"/>
      <c r="G19" s="5">
        <v>1608</v>
      </c>
      <c r="H19" s="5">
        <f>+G19</f>
        <v>1608</v>
      </c>
    </row>
    <row r="20" spans="1:8" x14ac:dyDescent="0.2">
      <c r="A20" s="14" t="s">
        <v>64</v>
      </c>
      <c r="B20" s="5">
        <v>29</v>
      </c>
      <c r="C20" s="5">
        <v>21</v>
      </c>
      <c r="D20" s="17">
        <f t="shared" si="2"/>
        <v>50</v>
      </c>
      <c r="E20" s="14" t="s">
        <v>74</v>
      </c>
      <c r="F20" s="35"/>
      <c r="G20" s="5">
        <v>1140</v>
      </c>
      <c r="H20" s="5">
        <f t="shared" ref="H20:H24" si="3">+G20</f>
        <v>1140</v>
      </c>
    </row>
    <row r="21" spans="1:8" x14ac:dyDescent="0.2">
      <c r="A21" s="14" t="s">
        <v>37</v>
      </c>
      <c r="B21" s="5">
        <v>775</v>
      </c>
      <c r="C21" s="5">
        <v>1061</v>
      </c>
      <c r="D21" s="17">
        <f t="shared" si="2"/>
        <v>1836</v>
      </c>
      <c r="E21" s="14" t="s">
        <v>76</v>
      </c>
      <c r="F21" s="35"/>
      <c r="G21" s="5">
        <v>1035</v>
      </c>
      <c r="H21" s="5">
        <f t="shared" si="3"/>
        <v>1035</v>
      </c>
    </row>
    <row r="22" spans="1:8" x14ac:dyDescent="0.2">
      <c r="A22" s="14"/>
      <c r="B22" s="5"/>
      <c r="C22" s="5"/>
      <c r="D22" s="17">
        <f t="shared" si="2"/>
        <v>0</v>
      </c>
      <c r="E22" s="14" t="s">
        <v>75</v>
      </c>
      <c r="F22" s="35"/>
      <c r="G22" s="5">
        <v>90</v>
      </c>
      <c r="H22" s="5">
        <f t="shared" si="3"/>
        <v>90</v>
      </c>
    </row>
    <row r="23" spans="1:8" x14ac:dyDescent="0.2">
      <c r="A23" s="6" t="s">
        <v>7</v>
      </c>
      <c r="B23" s="12" t="s">
        <v>55</v>
      </c>
      <c r="C23" s="13" t="s">
        <v>56</v>
      </c>
      <c r="D23" s="15" t="s">
        <v>25</v>
      </c>
      <c r="E23" s="14" t="s">
        <v>27</v>
      </c>
      <c r="F23" s="35"/>
      <c r="G23" s="5">
        <v>823</v>
      </c>
      <c r="H23" s="5">
        <f t="shared" si="3"/>
        <v>823</v>
      </c>
    </row>
    <row r="24" spans="1:8" s="1" customFormat="1" x14ac:dyDescent="0.2">
      <c r="A24" s="14" t="s">
        <v>65</v>
      </c>
      <c r="B24" s="5">
        <v>25</v>
      </c>
      <c r="C24" s="5">
        <v>25</v>
      </c>
      <c r="D24" s="17">
        <f t="shared" si="2"/>
        <v>50</v>
      </c>
      <c r="E24" s="3"/>
      <c r="F24" s="35"/>
      <c r="G24" s="5"/>
      <c r="H24" s="5">
        <f t="shared" si="3"/>
        <v>0</v>
      </c>
    </row>
    <row r="25" spans="1:8" x14ac:dyDescent="0.2">
      <c r="A25" s="14" t="s">
        <v>66</v>
      </c>
      <c r="B25" s="5">
        <v>563</v>
      </c>
      <c r="C25" s="5">
        <v>709</v>
      </c>
      <c r="D25" s="17">
        <f t="shared" si="2"/>
        <v>1272</v>
      </c>
      <c r="E25" s="6" t="s">
        <v>17</v>
      </c>
      <c r="F25" s="12" t="s">
        <v>55</v>
      </c>
      <c r="G25" s="13" t="s">
        <v>56</v>
      </c>
      <c r="H25" s="15" t="s">
        <v>25</v>
      </c>
    </row>
    <row r="26" spans="1:8" x14ac:dyDescent="0.2">
      <c r="A26" s="14" t="s">
        <v>38</v>
      </c>
      <c r="B26" s="5">
        <v>1284</v>
      </c>
      <c r="C26" s="5">
        <v>1894</v>
      </c>
      <c r="D26" s="17">
        <f t="shared" si="2"/>
        <v>3178</v>
      </c>
      <c r="E26" s="5" t="s">
        <v>45</v>
      </c>
      <c r="F26" s="5">
        <v>1536</v>
      </c>
      <c r="G26" s="5">
        <v>2159</v>
      </c>
      <c r="H26" s="5">
        <f>SUM(F26:G26)</f>
        <v>3695</v>
      </c>
    </row>
    <row r="27" spans="1:8" x14ac:dyDescent="0.2">
      <c r="A27" s="5"/>
      <c r="B27" s="5"/>
      <c r="C27" s="5"/>
      <c r="D27" s="17">
        <f t="shared" si="2"/>
        <v>0</v>
      </c>
      <c r="E27" s="5"/>
      <c r="F27" s="5"/>
      <c r="G27" s="5"/>
      <c r="H27" s="5">
        <f>SUM(F27:G27)</f>
        <v>0</v>
      </c>
    </row>
    <row r="28" spans="1:8" x14ac:dyDescent="0.2">
      <c r="A28" s="6" t="s">
        <v>8</v>
      </c>
      <c r="B28" s="12" t="s">
        <v>55</v>
      </c>
      <c r="C28" s="13" t="s">
        <v>56</v>
      </c>
      <c r="D28" s="15" t="s">
        <v>25</v>
      </c>
      <c r="E28" s="6" t="s">
        <v>18</v>
      </c>
      <c r="F28" s="12" t="s">
        <v>55</v>
      </c>
      <c r="G28" s="13" t="s">
        <v>56</v>
      </c>
      <c r="H28" s="15" t="s">
        <v>25</v>
      </c>
    </row>
    <row r="29" spans="1:8" x14ac:dyDescent="0.2">
      <c r="A29" s="5" t="s">
        <v>39</v>
      </c>
      <c r="B29" s="5">
        <v>93</v>
      </c>
      <c r="C29" s="5">
        <v>160</v>
      </c>
      <c r="D29" s="17">
        <f t="shared" si="2"/>
        <v>253</v>
      </c>
      <c r="E29" s="5" t="s">
        <v>46</v>
      </c>
      <c r="F29" s="5">
        <v>1175</v>
      </c>
      <c r="G29" s="5">
        <v>1606</v>
      </c>
      <c r="H29" s="5">
        <f>SUM(F29:G29)</f>
        <v>2781</v>
      </c>
    </row>
    <row r="30" spans="1:8" x14ac:dyDescent="0.2">
      <c r="A30" s="5" t="s">
        <v>107</v>
      </c>
      <c r="B30" s="5">
        <v>1219</v>
      </c>
      <c r="C30" s="5">
        <v>1628</v>
      </c>
      <c r="D30" s="17">
        <f t="shared" si="2"/>
        <v>2847</v>
      </c>
      <c r="E30" s="14" t="s">
        <v>47</v>
      </c>
      <c r="F30" s="5">
        <v>1065</v>
      </c>
      <c r="G30" s="5">
        <v>1471</v>
      </c>
      <c r="H30" s="5">
        <f>SUM(F30:G30)</f>
        <v>2536</v>
      </c>
    </row>
    <row r="31" spans="1:8" x14ac:dyDescent="0.2">
      <c r="A31" s="5" t="s">
        <v>40</v>
      </c>
      <c r="B31" s="5">
        <v>301</v>
      </c>
      <c r="C31" s="5">
        <v>423</v>
      </c>
      <c r="D31" s="17">
        <f t="shared" si="2"/>
        <v>724</v>
      </c>
      <c r="E31" s="20"/>
      <c r="F31" s="20"/>
      <c r="G31" s="20"/>
      <c r="H31" s="20"/>
    </row>
    <row r="32" spans="1:8" s="1" customFormat="1" x14ac:dyDescent="0.2">
      <c r="A32" s="5"/>
      <c r="B32" s="5"/>
      <c r="C32" s="5"/>
      <c r="D32" s="17">
        <f t="shared" si="2"/>
        <v>0</v>
      </c>
      <c r="E32" s="6" t="s">
        <v>19</v>
      </c>
      <c r="F32" s="7" t="s">
        <v>55</v>
      </c>
      <c r="G32" s="27" t="s">
        <v>56</v>
      </c>
      <c r="H32" s="15" t="s">
        <v>25</v>
      </c>
    </row>
    <row r="33" spans="1:8" x14ac:dyDescent="0.2">
      <c r="A33" s="6" t="s">
        <v>9</v>
      </c>
      <c r="B33" s="12" t="s">
        <v>55</v>
      </c>
      <c r="C33" s="13" t="s">
        <v>56</v>
      </c>
      <c r="D33" s="15" t="s">
        <v>25</v>
      </c>
      <c r="E33" s="14" t="s">
        <v>20</v>
      </c>
      <c r="F33" s="14">
        <v>1584</v>
      </c>
      <c r="G33" s="14">
        <v>2219</v>
      </c>
      <c r="H33" s="5">
        <f>SUM(F33:G33)</f>
        <v>3803</v>
      </c>
    </row>
    <row r="34" spans="1:8" x14ac:dyDescent="0.2">
      <c r="A34" s="4" t="s">
        <v>41</v>
      </c>
      <c r="B34" s="5">
        <v>1436</v>
      </c>
      <c r="C34" s="5">
        <v>1867</v>
      </c>
      <c r="D34" s="17">
        <f>SUM(B34:C34)</f>
        <v>3303</v>
      </c>
      <c r="E34" s="5"/>
      <c r="F34" s="5"/>
      <c r="G34" s="5"/>
      <c r="H34" s="5">
        <f>SUM(F34:G34)</f>
        <v>0</v>
      </c>
    </row>
    <row r="35" spans="1:8" x14ac:dyDescent="0.2">
      <c r="A35" s="20" t="s">
        <v>67</v>
      </c>
      <c r="B35" s="5">
        <v>142</v>
      </c>
      <c r="C35" s="5">
        <v>232</v>
      </c>
      <c r="D35" s="17">
        <f>SUM(B35:C35)</f>
        <v>374</v>
      </c>
      <c r="E35" s="6" t="s">
        <v>21</v>
      </c>
      <c r="F35" s="12" t="s">
        <v>55</v>
      </c>
      <c r="G35" s="13" t="s">
        <v>56</v>
      </c>
      <c r="H35" s="15" t="s">
        <v>25</v>
      </c>
    </row>
    <row r="36" spans="1:8" x14ac:dyDescent="0.2">
      <c r="A36" s="20" t="s">
        <v>68</v>
      </c>
      <c r="B36" s="5">
        <v>117</v>
      </c>
      <c r="C36" s="5">
        <v>183</v>
      </c>
      <c r="D36" s="17">
        <f>SUM(B36:C36)</f>
        <v>300</v>
      </c>
      <c r="E36" s="5" t="s">
        <v>22</v>
      </c>
      <c r="F36" s="5">
        <v>1511</v>
      </c>
      <c r="G36" s="5">
        <v>2128</v>
      </c>
      <c r="H36" s="5">
        <f>SUM(F36:G36)</f>
        <v>3639</v>
      </c>
    </row>
    <row r="37" spans="1:8" x14ac:dyDescent="0.2">
      <c r="A37" s="5"/>
      <c r="B37" s="5"/>
      <c r="C37" s="5"/>
      <c r="D37" s="17">
        <f>SUM(B37:C37)</f>
        <v>0</v>
      </c>
      <c r="E37" s="14" t="s">
        <v>77</v>
      </c>
      <c r="F37" s="5">
        <v>169</v>
      </c>
      <c r="G37" s="5">
        <v>235</v>
      </c>
      <c r="H37" s="5">
        <f>SUM(F37:G37)</f>
        <v>404</v>
      </c>
    </row>
    <row r="38" spans="1:8" s="1" customFormat="1" x14ac:dyDescent="0.2">
      <c r="A38" s="6" t="s">
        <v>10</v>
      </c>
      <c r="B38" s="12" t="s">
        <v>55</v>
      </c>
      <c r="C38" s="13" t="s">
        <v>56</v>
      </c>
      <c r="D38" s="15" t="s">
        <v>25</v>
      </c>
      <c r="E38" s="14"/>
      <c r="F38" s="5"/>
      <c r="G38" s="5"/>
      <c r="H38" s="5">
        <f>SUM(F38:G38)</f>
        <v>0</v>
      </c>
    </row>
    <row r="39" spans="1:8" x14ac:dyDescent="0.2">
      <c r="A39" s="20" t="s">
        <v>42</v>
      </c>
      <c r="B39" s="14">
        <v>1411</v>
      </c>
      <c r="C39" s="14">
        <v>1901</v>
      </c>
      <c r="D39" s="21">
        <f>SUM(B39:C39)</f>
        <v>3312</v>
      </c>
      <c r="E39" s="6" t="s">
        <v>23</v>
      </c>
      <c r="F39" s="12" t="s">
        <v>55</v>
      </c>
      <c r="G39" s="13" t="s">
        <v>56</v>
      </c>
      <c r="H39" s="15" t="s">
        <v>25</v>
      </c>
    </row>
    <row r="40" spans="1:8" x14ac:dyDescent="0.2">
      <c r="A40" s="20"/>
      <c r="B40" s="14"/>
      <c r="C40" s="14"/>
      <c r="D40" s="21">
        <f>SUM(B40:C40)</f>
        <v>0</v>
      </c>
      <c r="E40" s="14" t="s">
        <v>24</v>
      </c>
      <c r="F40" s="40">
        <v>1021</v>
      </c>
      <c r="G40" s="40">
        <v>1359</v>
      </c>
      <c r="H40" s="5">
        <f>SUM(F40:G40)</f>
        <v>2380</v>
      </c>
    </row>
    <row r="41" spans="1:8" x14ac:dyDescent="0.2">
      <c r="A41" s="6" t="s">
        <v>11</v>
      </c>
      <c r="B41" s="12" t="s">
        <v>55</v>
      </c>
      <c r="C41" s="13" t="s">
        <v>56</v>
      </c>
      <c r="D41" s="15" t="s">
        <v>25</v>
      </c>
      <c r="E41" s="20" t="s">
        <v>48</v>
      </c>
      <c r="F41" s="39">
        <v>590</v>
      </c>
      <c r="G41" s="39">
        <v>887</v>
      </c>
      <c r="H41" s="14">
        <f>SUM(F41:G41)</f>
        <v>1477</v>
      </c>
    </row>
    <row r="42" spans="1:8" x14ac:dyDescent="0.2">
      <c r="A42" s="20" t="s">
        <v>12</v>
      </c>
      <c r="B42" s="5">
        <v>41</v>
      </c>
      <c r="C42" s="5">
        <v>48</v>
      </c>
      <c r="D42" s="5">
        <f>SUM(B42:C42)</f>
        <v>89</v>
      </c>
      <c r="E42" s="20" t="s">
        <v>78</v>
      </c>
      <c r="F42" s="39">
        <v>73</v>
      </c>
      <c r="G42" s="39">
        <v>90</v>
      </c>
      <c r="H42" s="14">
        <f>SUM(F42:G42)</f>
        <v>163</v>
      </c>
    </row>
    <row r="43" spans="1:8" x14ac:dyDescent="0.2">
      <c r="A43" s="20" t="s">
        <v>108</v>
      </c>
      <c r="B43" s="5">
        <v>700</v>
      </c>
      <c r="C43" s="5">
        <v>1083</v>
      </c>
      <c r="D43" s="5">
        <f>SUM(B43:C43)</f>
        <v>1783</v>
      </c>
      <c r="E43" s="20"/>
      <c r="F43" s="39"/>
      <c r="G43" s="39"/>
      <c r="H43" s="14">
        <f>SUM(F43:G43)</f>
        <v>0</v>
      </c>
    </row>
    <row r="44" spans="1:8" x14ac:dyDescent="0.2">
      <c r="A44" s="20" t="s">
        <v>13</v>
      </c>
      <c r="B44" s="5">
        <v>1094</v>
      </c>
      <c r="C44" s="5">
        <v>1424</v>
      </c>
      <c r="D44" s="5">
        <f>SUM(B44:C44)</f>
        <v>2518</v>
      </c>
      <c r="E44" s="20"/>
      <c r="F44" s="38"/>
      <c r="G44" s="38"/>
      <c r="H44" s="14">
        <f t="shared" ref="H44:H46" si="4">SUM(F44:G44)</f>
        <v>0</v>
      </c>
    </row>
    <row r="45" spans="1:8" x14ac:dyDescent="0.2">
      <c r="A45" s="19"/>
      <c r="B45" s="36"/>
      <c r="C45" s="37"/>
      <c r="D45" s="38">
        <f>SUM(B45:C45)</f>
        <v>0</v>
      </c>
      <c r="E45" s="20"/>
      <c r="F45" s="38"/>
      <c r="G45" s="38"/>
      <c r="H45" s="14">
        <f t="shared" si="4"/>
        <v>0</v>
      </c>
    </row>
    <row r="46" spans="1:8" x14ac:dyDescent="0.2">
      <c r="A46" s="19"/>
      <c r="B46" s="36"/>
      <c r="C46" s="37"/>
      <c r="D46" s="38">
        <f>SUM(B46:C46)</f>
        <v>0</v>
      </c>
      <c r="E46" s="20"/>
      <c r="F46" s="38"/>
      <c r="G46" s="38"/>
      <c r="H46" s="14">
        <f t="shared" si="4"/>
        <v>0</v>
      </c>
    </row>
    <row r="47" spans="1:8" x14ac:dyDescent="0.2">
      <c r="A47" s="23"/>
      <c r="B47" s="23"/>
      <c r="C47" s="23"/>
      <c r="D47" s="23"/>
      <c r="E47" s="23"/>
      <c r="F47" s="23"/>
      <c r="G47" s="23"/>
      <c r="H47" s="23"/>
    </row>
    <row r="48" spans="1:8" x14ac:dyDescent="0.2">
      <c r="A48" s="23"/>
      <c r="B48" s="23"/>
      <c r="C48" s="23"/>
      <c r="D48" s="23"/>
      <c r="E48" s="23"/>
      <c r="F48" s="23"/>
      <c r="G48" s="22" t="s">
        <v>106</v>
      </c>
      <c r="H48" s="23"/>
    </row>
    <row r="49" spans="1:8" x14ac:dyDescent="0.2">
      <c r="A49" s="23"/>
      <c r="B49" s="23"/>
      <c r="C49" s="23"/>
      <c r="D49" s="23"/>
      <c r="E49" s="23"/>
      <c r="F49" s="23"/>
      <c r="G49" s="23"/>
      <c r="H49" s="23"/>
    </row>
    <row r="50" spans="1:8" x14ac:dyDescent="0.2">
      <c r="A50" s="6" t="s">
        <v>29</v>
      </c>
      <c r="B50" s="7" t="s">
        <v>55</v>
      </c>
      <c r="C50" s="27" t="s">
        <v>56</v>
      </c>
      <c r="D50" s="15" t="s">
        <v>25</v>
      </c>
      <c r="E50" s="29" t="s">
        <v>105</v>
      </c>
      <c r="F50" s="30"/>
      <c r="G50" s="30"/>
      <c r="H50" s="31"/>
    </row>
    <row r="51" spans="1:8" x14ac:dyDescent="0.2">
      <c r="A51" s="20" t="s">
        <v>30</v>
      </c>
      <c r="B51" s="20">
        <v>816</v>
      </c>
      <c r="C51" s="20">
        <v>978</v>
      </c>
      <c r="D51" s="20">
        <f>+C51+B51</f>
        <v>1794</v>
      </c>
      <c r="E51" s="26" t="s">
        <v>94</v>
      </c>
      <c r="F51" s="7" t="s">
        <v>55</v>
      </c>
      <c r="G51" s="27" t="s">
        <v>56</v>
      </c>
      <c r="H51" s="15" t="s">
        <v>25</v>
      </c>
    </row>
    <row r="52" spans="1:8" x14ac:dyDescent="0.2">
      <c r="A52" s="20" t="s">
        <v>49</v>
      </c>
      <c r="B52" s="20">
        <v>599</v>
      </c>
      <c r="C52" s="20">
        <v>697</v>
      </c>
      <c r="D52" s="20">
        <f t="shared" ref="D52:D78" si="5">+C52+B52</f>
        <v>1296</v>
      </c>
      <c r="E52" s="14" t="s">
        <v>92</v>
      </c>
      <c r="F52" s="14">
        <v>918</v>
      </c>
      <c r="G52" s="14">
        <v>1224</v>
      </c>
      <c r="H52" s="20">
        <f>+G52+F52</f>
        <v>2142</v>
      </c>
    </row>
    <row r="53" spans="1:8" x14ac:dyDescent="0.2">
      <c r="A53" s="20" t="s">
        <v>79</v>
      </c>
      <c r="B53" s="20">
        <v>696</v>
      </c>
      <c r="C53" s="20">
        <v>782</v>
      </c>
      <c r="D53" s="20">
        <f t="shared" si="5"/>
        <v>1478</v>
      </c>
      <c r="E53" s="14" t="s">
        <v>93</v>
      </c>
      <c r="F53" s="14">
        <v>874</v>
      </c>
      <c r="G53" s="14">
        <v>1281</v>
      </c>
      <c r="H53" s="20">
        <f>+G53+F53</f>
        <v>2155</v>
      </c>
    </row>
    <row r="54" spans="1:8" x14ac:dyDescent="0.2">
      <c r="A54" s="20" t="s">
        <v>80</v>
      </c>
      <c r="B54" s="20">
        <v>537</v>
      </c>
      <c r="C54" s="20">
        <v>769</v>
      </c>
      <c r="D54" s="20">
        <f t="shared" si="5"/>
        <v>1306</v>
      </c>
      <c r="E54" s="26" t="s">
        <v>95</v>
      </c>
      <c r="F54" s="7" t="s">
        <v>55</v>
      </c>
      <c r="G54" s="27" t="s">
        <v>56</v>
      </c>
      <c r="H54" s="15" t="s">
        <v>25</v>
      </c>
    </row>
    <row r="55" spans="1:8" x14ac:dyDescent="0.2">
      <c r="A55" s="20" t="s">
        <v>81</v>
      </c>
      <c r="B55" s="20">
        <v>657</v>
      </c>
      <c r="C55" s="20">
        <v>993</v>
      </c>
      <c r="D55" s="20">
        <f t="shared" si="5"/>
        <v>1650</v>
      </c>
      <c r="E55" s="14" t="s">
        <v>92</v>
      </c>
      <c r="F55" s="14">
        <v>1310</v>
      </c>
      <c r="G55" s="14">
        <v>1798</v>
      </c>
      <c r="H55" s="20">
        <f>+G55+F55</f>
        <v>3108</v>
      </c>
    </row>
    <row r="56" spans="1:8" x14ac:dyDescent="0.2">
      <c r="A56" s="20" t="s">
        <v>43</v>
      </c>
      <c r="B56" s="20">
        <v>770</v>
      </c>
      <c r="C56" s="20">
        <v>932</v>
      </c>
      <c r="D56" s="20">
        <f t="shared" si="5"/>
        <v>1702</v>
      </c>
      <c r="E56" s="14" t="s">
        <v>93</v>
      </c>
      <c r="F56" s="14">
        <v>459</v>
      </c>
      <c r="G56" s="14">
        <v>667</v>
      </c>
      <c r="H56" s="20">
        <f>+G56+F56</f>
        <v>1126</v>
      </c>
    </row>
    <row r="57" spans="1:8" x14ac:dyDescent="0.2">
      <c r="A57" s="20" t="s">
        <v>50</v>
      </c>
      <c r="B57" s="20">
        <v>826</v>
      </c>
      <c r="C57" s="20">
        <v>1520</v>
      </c>
      <c r="D57" s="20">
        <f t="shared" si="5"/>
        <v>2346</v>
      </c>
      <c r="E57" s="26" t="s">
        <v>96</v>
      </c>
      <c r="F57" s="7" t="s">
        <v>55</v>
      </c>
      <c r="G57" s="27" t="s">
        <v>56</v>
      </c>
      <c r="H57" s="15" t="s">
        <v>25</v>
      </c>
    </row>
    <row r="58" spans="1:8" x14ac:dyDescent="0.2">
      <c r="A58" s="20" t="s">
        <v>31</v>
      </c>
      <c r="B58" s="20">
        <v>596</v>
      </c>
      <c r="C58" s="20">
        <v>762</v>
      </c>
      <c r="D58" s="20">
        <f t="shared" si="5"/>
        <v>1358</v>
      </c>
      <c r="E58" s="14" t="s">
        <v>92</v>
      </c>
      <c r="F58" s="14">
        <v>1363</v>
      </c>
      <c r="G58" s="14">
        <v>1866</v>
      </c>
      <c r="H58" s="20">
        <f>+G58+F58</f>
        <v>3229</v>
      </c>
    </row>
    <row r="59" spans="1:8" x14ac:dyDescent="0.2">
      <c r="A59" s="20" t="s">
        <v>32</v>
      </c>
      <c r="B59" s="20">
        <v>540</v>
      </c>
      <c r="C59" s="20">
        <v>612</v>
      </c>
      <c r="D59" s="20">
        <f t="shared" si="5"/>
        <v>1152</v>
      </c>
      <c r="E59" s="14" t="s">
        <v>93</v>
      </c>
      <c r="F59" s="14">
        <v>443</v>
      </c>
      <c r="G59" s="14">
        <v>653</v>
      </c>
      <c r="H59" s="20">
        <f>+G59+F59</f>
        <v>1096</v>
      </c>
    </row>
    <row r="60" spans="1:8" x14ac:dyDescent="0.2">
      <c r="A60" s="20" t="s">
        <v>51</v>
      </c>
      <c r="B60" s="20">
        <v>820</v>
      </c>
      <c r="C60" s="20">
        <v>1345</v>
      </c>
      <c r="D60" s="20">
        <f t="shared" si="5"/>
        <v>2165</v>
      </c>
      <c r="E60" s="26" t="s">
        <v>97</v>
      </c>
      <c r="F60" s="7" t="s">
        <v>55</v>
      </c>
      <c r="G60" s="27" t="s">
        <v>56</v>
      </c>
      <c r="H60" s="15" t="s">
        <v>25</v>
      </c>
    </row>
    <row r="61" spans="1:8" x14ac:dyDescent="0.2">
      <c r="A61" s="14" t="s">
        <v>44</v>
      </c>
      <c r="B61" s="20">
        <v>565</v>
      </c>
      <c r="C61" s="20">
        <v>650</v>
      </c>
      <c r="D61" s="20">
        <f t="shared" si="5"/>
        <v>1215</v>
      </c>
      <c r="E61" s="14" t="s">
        <v>92</v>
      </c>
      <c r="F61" s="14">
        <v>929</v>
      </c>
      <c r="G61" s="14">
        <v>1286</v>
      </c>
      <c r="H61" s="20">
        <f>+G61+F61</f>
        <v>2215</v>
      </c>
    </row>
    <row r="62" spans="1:8" x14ac:dyDescent="0.2">
      <c r="A62" s="14" t="s">
        <v>33</v>
      </c>
      <c r="B62" s="20">
        <v>727</v>
      </c>
      <c r="C62" s="20">
        <v>1143</v>
      </c>
      <c r="D62" s="20">
        <f t="shared" si="5"/>
        <v>1870</v>
      </c>
      <c r="E62" s="14" t="s">
        <v>93</v>
      </c>
      <c r="F62" s="14">
        <v>846</v>
      </c>
      <c r="G62" s="14">
        <v>1206</v>
      </c>
      <c r="H62" s="20">
        <f>+G62+F62</f>
        <v>2052</v>
      </c>
    </row>
    <row r="63" spans="1:8" x14ac:dyDescent="0.2">
      <c r="A63" s="14" t="s">
        <v>82</v>
      </c>
      <c r="B63" s="20">
        <v>525</v>
      </c>
      <c r="C63" s="20">
        <v>766</v>
      </c>
      <c r="D63" s="20">
        <f t="shared" si="5"/>
        <v>1291</v>
      </c>
      <c r="E63" s="26" t="s">
        <v>98</v>
      </c>
      <c r="F63" s="7" t="s">
        <v>55</v>
      </c>
      <c r="G63" s="27" t="s">
        <v>56</v>
      </c>
      <c r="H63" s="15" t="s">
        <v>25</v>
      </c>
    </row>
    <row r="64" spans="1:8" x14ac:dyDescent="0.2">
      <c r="A64" s="14" t="s">
        <v>83</v>
      </c>
      <c r="B64" s="20">
        <v>484</v>
      </c>
      <c r="C64" s="20">
        <v>577</v>
      </c>
      <c r="D64" s="20">
        <f t="shared" si="5"/>
        <v>1061</v>
      </c>
      <c r="E64" s="14" t="s">
        <v>92</v>
      </c>
      <c r="F64" s="14">
        <v>1575</v>
      </c>
      <c r="G64" s="14">
        <v>2139</v>
      </c>
      <c r="H64" s="20">
        <f>+G64+F64</f>
        <v>3714</v>
      </c>
    </row>
    <row r="65" spans="1:8" x14ac:dyDescent="0.2">
      <c r="A65" s="14" t="s">
        <v>52</v>
      </c>
      <c r="B65" s="20">
        <v>512</v>
      </c>
      <c r="C65" s="20">
        <v>654</v>
      </c>
      <c r="D65" s="20">
        <f t="shared" si="5"/>
        <v>1166</v>
      </c>
      <c r="E65" s="14" t="s">
        <v>93</v>
      </c>
      <c r="F65" s="14">
        <v>211</v>
      </c>
      <c r="G65" s="14">
        <v>352</v>
      </c>
      <c r="H65" s="20">
        <f>+G65+F65</f>
        <v>563</v>
      </c>
    </row>
    <row r="66" spans="1:8" x14ac:dyDescent="0.2">
      <c r="A66" s="14" t="s">
        <v>84</v>
      </c>
      <c r="B66" s="20">
        <v>551</v>
      </c>
      <c r="C66" s="20">
        <v>608</v>
      </c>
      <c r="D66" s="20">
        <f t="shared" si="5"/>
        <v>1159</v>
      </c>
      <c r="E66" s="26" t="s">
        <v>99</v>
      </c>
      <c r="F66" s="7" t="s">
        <v>55</v>
      </c>
      <c r="G66" s="27" t="s">
        <v>56</v>
      </c>
      <c r="H66" s="15" t="s">
        <v>25</v>
      </c>
    </row>
    <row r="67" spans="1:8" x14ac:dyDescent="0.2">
      <c r="A67" s="14" t="s">
        <v>76</v>
      </c>
      <c r="B67" s="20">
        <v>578</v>
      </c>
      <c r="C67" s="20">
        <v>1149</v>
      </c>
      <c r="D67" s="20">
        <f t="shared" si="5"/>
        <v>1727</v>
      </c>
      <c r="E67" s="14" t="s">
        <v>92</v>
      </c>
      <c r="F67" s="14">
        <v>1415</v>
      </c>
      <c r="G67" s="14">
        <v>1921</v>
      </c>
      <c r="H67" s="20">
        <f>+G67+F67</f>
        <v>3336</v>
      </c>
    </row>
    <row r="68" spans="1:8" x14ac:dyDescent="0.2">
      <c r="A68" s="14" t="s">
        <v>85</v>
      </c>
      <c r="B68" s="20">
        <v>558</v>
      </c>
      <c r="C68" s="20">
        <v>696</v>
      </c>
      <c r="D68" s="20">
        <f t="shared" si="5"/>
        <v>1254</v>
      </c>
      <c r="E68" s="14" t="s">
        <v>93</v>
      </c>
      <c r="F68" s="14">
        <v>335</v>
      </c>
      <c r="G68" s="14">
        <v>486</v>
      </c>
      <c r="H68" s="20">
        <f>+G68+F68</f>
        <v>821</v>
      </c>
    </row>
    <row r="69" spans="1:8" x14ac:dyDescent="0.2">
      <c r="A69" s="14" t="s">
        <v>34</v>
      </c>
      <c r="B69" s="20">
        <v>601</v>
      </c>
      <c r="C69" s="20">
        <v>926</v>
      </c>
      <c r="D69" s="20">
        <f t="shared" si="5"/>
        <v>1527</v>
      </c>
      <c r="E69" s="26" t="s">
        <v>101</v>
      </c>
      <c r="F69" s="7" t="s">
        <v>55</v>
      </c>
      <c r="G69" s="27" t="s">
        <v>56</v>
      </c>
      <c r="H69" s="15" t="s">
        <v>25</v>
      </c>
    </row>
    <row r="70" spans="1:8" x14ac:dyDescent="0.2">
      <c r="A70" s="14" t="s">
        <v>53</v>
      </c>
      <c r="B70" s="20">
        <v>949</v>
      </c>
      <c r="C70" s="20">
        <v>1034</v>
      </c>
      <c r="D70" s="20">
        <f t="shared" si="5"/>
        <v>1983</v>
      </c>
      <c r="E70" s="14" t="s">
        <v>92</v>
      </c>
      <c r="F70" s="14">
        <v>840</v>
      </c>
      <c r="G70" s="14">
        <v>1016</v>
      </c>
      <c r="H70" s="20">
        <f>+G70+F70</f>
        <v>1856</v>
      </c>
    </row>
    <row r="71" spans="1:8" x14ac:dyDescent="0.2">
      <c r="A71" s="14" t="s">
        <v>86</v>
      </c>
      <c r="B71" s="20">
        <v>531</v>
      </c>
      <c r="C71" s="20">
        <v>618</v>
      </c>
      <c r="D71" s="20">
        <f t="shared" si="5"/>
        <v>1149</v>
      </c>
      <c r="E71" s="14" t="s">
        <v>93</v>
      </c>
      <c r="F71" s="14">
        <v>904</v>
      </c>
      <c r="G71" s="14">
        <v>1385</v>
      </c>
      <c r="H71" s="20">
        <f>+G71+F71</f>
        <v>2289</v>
      </c>
    </row>
    <row r="72" spans="1:8" x14ac:dyDescent="0.2">
      <c r="A72" s="14" t="s">
        <v>87</v>
      </c>
      <c r="B72" s="20">
        <v>467</v>
      </c>
      <c r="C72" s="20">
        <v>639</v>
      </c>
      <c r="D72" s="20">
        <f t="shared" si="5"/>
        <v>1106</v>
      </c>
      <c r="E72" s="26" t="s">
        <v>102</v>
      </c>
      <c r="F72" s="7" t="s">
        <v>55</v>
      </c>
      <c r="G72" s="27" t="s">
        <v>56</v>
      </c>
      <c r="H72" s="15" t="s">
        <v>25</v>
      </c>
    </row>
    <row r="73" spans="1:8" x14ac:dyDescent="0.2">
      <c r="A73" s="14" t="s">
        <v>88</v>
      </c>
      <c r="B73" s="20">
        <v>625</v>
      </c>
      <c r="C73" s="20">
        <v>813</v>
      </c>
      <c r="D73" s="20">
        <f t="shared" si="5"/>
        <v>1438</v>
      </c>
      <c r="E73" s="14" t="s">
        <v>92</v>
      </c>
      <c r="F73" s="14">
        <v>1472</v>
      </c>
      <c r="G73" s="14">
        <v>1985</v>
      </c>
      <c r="H73" s="20">
        <f>+G73+F73</f>
        <v>3457</v>
      </c>
    </row>
    <row r="74" spans="1:8" x14ac:dyDescent="0.2">
      <c r="A74" s="14" t="s">
        <v>35</v>
      </c>
      <c r="B74" s="20">
        <v>623</v>
      </c>
      <c r="C74" s="20">
        <v>902</v>
      </c>
      <c r="D74" s="20">
        <f t="shared" si="5"/>
        <v>1525</v>
      </c>
      <c r="E74" s="14" t="s">
        <v>93</v>
      </c>
      <c r="F74" s="14">
        <v>307</v>
      </c>
      <c r="G74" s="14">
        <v>480</v>
      </c>
      <c r="H74" s="20">
        <f>+G74+F74</f>
        <v>787</v>
      </c>
    </row>
    <row r="75" spans="1:8" x14ac:dyDescent="0.2">
      <c r="A75" s="14" t="s">
        <v>89</v>
      </c>
      <c r="B75" s="20">
        <v>701</v>
      </c>
      <c r="C75" s="20">
        <v>1139</v>
      </c>
      <c r="D75" s="20">
        <f t="shared" si="5"/>
        <v>1840</v>
      </c>
      <c r="E75" s="26" t="s">
        <v>103</v>
      </c>
      <c r="F75" s="7" t="s">
        <v>55</v>
      </c>
      <c r="G75" s="27" t="s">
        <v>56</v>
      </c>
      <c r="H75" s="15" t="s">
        <v>25</v>
      </c>
    </row>
    <row r="76" spans="1:8" x14ac:dyDescent="0.2">
      <c r="A76" s="14" t="s">
        <v>73</v>
      </c>
      <c r="B76" s="20">
        <v>927</v>
      </c>
      <c r="C76" s="20">
        <v>651</v>
      </c>
      <c r="D76" s="20">
        <f t="shared" si="5"/>
        <v>1578</v>
      </c>
      <c r="E76" s="14" t="s">
        <v>92</v>
      </c>
      <c r="F76" s="14">
        <v>1475</v>
      </c>
      <c r="G76" s="14">
        <v>2012</v>
      </c>
      <c r="H76" s="20">
        <f>+G76+F76</f>
        <v>3487</v>
      </c>
    </row>
    <row r="77" spans="1:8" x14ac:dyDescent="0.2">
      <c r="A77" s="20" t="s">
        <v>90</v>
      </c>
      <c r="B77" s="20">
        <v>588</v>
      </c>
      <c r="C77" s="20">
        <v>800</v>
      </c>
      <c r="D77" s="20">
        <f t="shared" si="5"/>
        <v>1388</v>
      </c>
      <c r="E77" s="14" t="s">
        <v>93</v>
      </c>
      <c r="F77" s="14">
        <v>298</v>
      </c>
      <c r="G77" s="14">
        <v>447</v>
      </c>
      <c r="H77" s="20">
        <f>+G77+F77</f>
        <v>745</v>
      </c>
    </row>
    <row r="78" spans="1:8" x14ac:dyDescent="0.2">
      <c r="A78" s="20"/>
      <c r="B78" s="20"/>
      <c r="C78" s="20"/>
      <c r="D78" s="20">
        <f t="shared" si="5"/>
        <v>0</v>
      </c>
      <c r="E78" s="26" t="s">
        <v>104</v>
      </c>
      <c r="F78" s="7" t="s">
        <v>55</v>
      </c>
      <c r="G78" s="27" t="s">
        <v>56</v>
      </c>
      <c r="H78" s="15" t="s">
        <v>25</v>
      </c>
    </row>
    <row r="79" spans="1:8" x14ac:dyDescent="0.2">
      <c r="A79" s="29" t="s">
        <v>105</v>
      </c>
      <c r="B79" s="41"/>
      <c r="C79" s="43"/>
      <c r="D79" s="42"/>
      <c r="E79" s="14" t="s">
        <v>92</v>
      </c>
      <c r="F79" s="14">
        <v>1370</v>
      </c>
      <c r="G79" s="14">
        <v>1837</v>
      </c>
      <c r="H79" s="20">
        <f>+G79+F79</f>
        <v>3207</v>
      </c>
    </row>
    <row r="80" spans="1:8" x14ac:dyDescent="0.2">
      <c r="A80" s="26" t="s">
        <v>91</v>
      </c>
      <c r="B80" s="7" t="s">
        <v>55</v>
      </c>
      <c r="C80" s="27" t="s">
        <v>56</v>
      </c>
      <c r="D80" s="15" t="s">
        <v>25</v>
      </c>
      <c r="E80" s="14" t="s">
        <v>93</v>
      </c>
      <c r="F80" s="14">
        <v>391</v>
      </c>
      <c r="G80" s="14">
        <v>596</v>
      </c>
      <c r="H80" s="20">
        <f>+G80+F80</f>
        <v>987</v>
      </c>
    </row>
    <row r="81" spans="1:8" x14ac:dyDescent="0.2">
      <c r="A81" s="14" t="s">
        <v>92</v>
      </c>
      <c r="B81" s="14">
        <v>1088</v>
      </c>
      <c r="C81" s="14">
        <v>1478</v>
      </c>
      <c r="D81" s="20">
        <f>+C81+B81</f>
        <v>2566</v>
      </c>
      <c r="E81" s="20"/>
      <c r="F81" s="20"/>
      <c r="G81" s="20"/>
      <c r="H81" s="20">
        <f t="shared" ref="H81:H82" si="6">+G81+F81</f>
        <v>0</v>
      </c>
    </row>
    <row r="82" spans="1:8" x14ac:dyDescent="0.2">
      <c r="A82" s="14" t="s">
        <v>93</v>
      </c>
      <c r="B82" s="14">
        <v>679</v>
      </c>
      <c r="C82" s="14">
        <v>979</v>
      </c>
      <c r="D82" s="20">
        <f>+C82+B82</f>
        <v>1658</v>
      </c>
      <c r="E82" s="20"/>
      <c r="F82" s="20"/>
      <c r="G82" s="20"/>
      <c r="H82" s="20">
        <f t="shared" si="6"/>
        <v>0</v>
      </c>
    </row>
    <row r="83" spans="1:8" x14ac:dyDescent="0.2">
      <c r="A83" s="24"/>
      <c r="B83" s="24"/>
      <c r="C83" s="24"/>
      <c r="D83" s="24"/>
      <c r="E83" s="28"/>
      <c r="F83" s="28"/>
      <c r="G83" s="28"/>
      <c r="H83" s="28"/>
    </row>
    <row r="84" spans="1:8" x14ac:dyDescent="0.2">
      <c r="A84" s="25"/>
      <c r="B84" s="25"/>
      <c r="C84" s="25"/>
      <c r="D84" s="25"/>
      <c r="E84" s="28"/>
      <c r="F84" s="28"/>
      <c r="G84" s="28"/>
      <c r="H84" s="28"/>
    </row>
    <row r="85" spans="1:8" x14ac:dyDescent="0.2">
      <c r="E85" s="28"/>
      <c r="F85" s="28"/>
      <c r="G85" s="28"/>
      <c r="H85" s="28"/>
    </row>
  </sheetData>
  <phoneticPr fontId="2" type="noConversion"/>
  <pageMargins left="0.5" right="0.25" top="0.5" bottom="0.5" header="0.5" footer="0.5"/>
  <pageSetup scale="110" orientation="portrait" r:id="rId1"/>
  <headerFooter alignWithMargins="0"/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0"/>
  <sheetViews>
    <sheetView workbookViewId="0">
      <selection activeCell="A4" sqref="A4:D30"/>
    </sheetView>
  </sheetViews>
  <sheetFormatPr defaultRowHeight="12.75" x14ac:dyDescent="0.2"/>
  <cols>
    <col min="1" max="1" width="23.140625" bestFit="1" customWidth="1"/>
  </cols>
  <sheetData>
    <row r="3" spans="1:9" x14ac:dyDescent="0.2">
      <c r="A3" s="6" t="s">
        <v>29</v>
      </c>
      <c r="B3" s="7" t="s">
        <v>55</v>
      </c>
      <c r="C3" s="27" t="s">
        <v>56</v>
      </c>
      <c r="D3" s="15" t="s">
        <v>25</v>
      </c>
    </row>
    <row r="4" spans="1:9" x14ac:dyDescent="0.2">
      <c r="A4" s="20" t="s">
        <v>50</v>
      </c>
      <c r="B4" s="20">
        <f>+Sheet1!B57</f>
        <v>826</v>
      </c>
      <c r="C4" s="20">
        <f>+Sheet1!C57</f>
        <v>1520</v>
      </c>
      <c r="D4" s="20">
        <f t="shared" ref="D4:D30" si="0">+C4+B4</f>
        <v>2346</v>
      </c>
    </row>
    <row r="5" spans="1:9" x14ac:dyDescent="0.2">
      <c r="A5" s="20" t="s">
        <v>51</v>
      </c>
      <c r="B5" s="20">
        <f>+Sheet1!B60</f>
        <v>820</v>
      </c>
      <c r="C5" s="20">
        <f>+Sheet1!C60</f>
        <v>1345</v>
      </c>
      <c r="D5" s="20">
        <f t="shared" si="0"/>
        <v>2165</v>
      </c>
    </row>
    <row r="6" spans="1:9" x14ac:dyDescent="0.2">
      <c r="A6" s="14" t="s">
        <v>53</v>
      </c>
      <c r="B6" s="20">
        <f>+Sheet1!B70</f>
        <v>949</v>
      </c>
      <c r="C6" s="20">
        <f>+Sheet1!C70</f>
        <v>1034</v>
      </c>
      <c r="D6" s="20">
        <f t="shared" si="0"/>
        <v>1983</v>
      </c>
    </row>
    <row r="7" spans="1:9" x14ac:dyDescent="0.2">
      <c r="A7" s="14" t="s">
        <v>33</v>
      </c>
      <c r="B7" s="20">
        <f>+Sheet1!B62</f>
        <v>727</v>
      </c>
      <c r="C7" s="20">
        <f>+Sheet1!C62</f>
        <v>1143</v>
      </c>
      <c r="D7" s="20">
        <f t="shared" si="0"/>
        <v>1870</v>
      </c>
    </row>
    <row r="8" spans="1:9" x14ac:dyDescent="0.2">
      <c r="A8" s="14" t="s">
        <v>89</v>
      </c>
      <c r="B8" s="20">
        <f>+Sheet1!B75</f>
        <v>701</v>
      </c>
      <c r="C8" s="20">
        <f>+Sheet1!C75</f>
        <v>1139</v>
      </c>
      <c r="D8" s="20">
        <f t="shared" si="0"/>
        <v>1840</v>
      </c>
    </row>
    <row r="9" spans="1:9" x14ac:dyDescent="0.2">
      <c r="A9" s="20" t="s">
        <v>30</v>
      </c>
      <c r="B9" s="20">
        <f>+Sheet1!B51</f>
        <v>816</v>
      </c>
      <c r="C9" s="20">
        <f>+Sheet1!C51</f>
        <v>978</v>
      </c>
      <c r="D9" s="20">
        <f t="shared" si="0"/>
        <v>1794</v>
      </c>
    </row>
    <row r="10" spans="1:9" x14ac:dyDescent="0.2">
      <c r="A10" s="14" t="s">
        <v>76</v>
      </c>
      <c r="B10" s="20">
        <f>+Sheet1!B67</f>
        <v>578</v>
      </c>
      <c r="C10" s="20">
        <f>+Sheet1!C67</f>
        <v>1149</v>
      </c>
      <c r="D10" s="20">
        <f t="shared" si="0"/>
        <v>1727</v>
      </c>
    </row>
    <row r="11" spans="1:9" x14ac:dyDescent="0.2">
      <c r="A11" s="20" t="s">
        <v>43</v>
      </c>
      <c r="B11" s="20">
        <f>+Sheet1!B56</f>
        <v>770</v>
      </c>
      <c r="C11" s="20">
        <f>+Sheet1!C56</f>
        <v>932</v>
      </c>
      <c r="D11" s="20">
        <f t="shared" si="0"/>
        <v>1702</v>
      </c>
    </row>
    <row r="12" spans="1:9" x14ac:dyDescent="0.2">
      <c r="A12" s="20" t="s">
        <v>81</v>
      </c>
      <c r="B12" s="20">
        <f>+Sheet1!B55</f>
        <v>657</v>
      </c>
      <c r="C12" s="20">
        <f>+Sheet1!C55</f>
        <v>993</v>
      </c>
      <c r="D12" s="20">
        <f t="shared" si="0"/>
        <v>1650</v>
      </c>
    </row>
    <row r="13" spans="1:9" x14ac:dyDescent="0.2">
      <c r="A13" s="14" t="s">
        <v>73</v>
      </c>
      <c r="B13" s="20">
        <f>+Sheet1!B76</f>
        <v>927</v>
      </c>
      <c r="C13" s="20">
        <f>+Sheet1!C76</f>
        <v>651</v>
      </c>
      <c r="D13" s="20">
        <f t="shared" si="0"/>
        <v>1578</v>
      </c>
      <c r="I13" t="s">
        <v>109</v>
      </c>
    </row>
    <row r="14" spans="1:9" x14ac:dyDescent="0.2">
      <c r="A14" s="14" t="s">
        <v>34</v>
      </c>
      <c r="B14" s="20">
        <f>+Sheet1!B69</f>
        <v>601</v>
      </c>
      <c r="C14" s="20">
        <f>+Sheet1!C69</f>
        <v>926</v>
      </c>
      <c r="D14" s="20">
        <f t="shared" si="0"/>
        <v>1527</v>
      </c>
    </row>
    <row r="15" spans="1:9" x14ac:dyDescent="0.2">
      <c r="A15" s="14" t="s">
        <v>35</v>
      </c>
      <c r="B15" s="20">
        <f>+Sheet1!B74</f>
        <v>623</v>
      </c>
      <c r="C15" s="20">
        <f>+Sheet1!C74</f>
        <v>902</v>
      </c>
      <c r="D15" s="20">
        <f t="shared" si="0"/>
        <v>1525</v>
      </c>
    </row>
    <row r="16" spans="1:9" x14ac:dyDescent="0.2">
      <c r="A16" s="20" t="s">
        <v>79</v>
      </c>
      <c r="B16" s="20">
        <f>+Sheet1!B53</f>
        <v>696</v>
      </c>
      <c r="C16" s="20">
        <f>+Sheet1!C53</f>
        <v>782</v>
      </c>
      <c r="D16" s="20">
        <f t="shared" si="0"/>
        <v>1478</v>
      </c>
    </row>
    <row r="17" spans="1:4" x14ac:dyDescent="0.2">
      <c r="A17" s="14" t="s">
        <v>88</v>
      </c>
      <c r="B17" s="20">
        <f>+Sheet1!B73</f>
        <v>625</v>
      </c>
      <c r="C17" s="20">
        <f>+Sheet1!C73</f>
        <v>813</v>
      </c>
      <c r="D17" s="20">
        <f t="shared" si="0"/>
        <v>1438</v>
      </c>
    </row>
    <row r="18" spans="1:4" x14ac:dyDescent="0.2">
      <c r="A18" s="20" t="s">
        <v>90</v>
      </c>
      <c r="B18" s="20">
        <f>+Sheet1!B77</f>
        <v>588</v>
      </c>
      <c r="C18" s="20">
        <f>+Sheet1!C77</f>
        <v>800</v>
      </c>
      <c r="D18" s="20">
        <f t="shared" si="0"/>
        <v>1388</v>
      </c>
    </row>
    <row r="19" spans="1:4" x14ac:dyDescent="0.2">
      <c r="A19" s="20" t="s">
        <v>31</v>
      </c>
      <c r="B19" s="20">
        <f>+Sheet1!B58</f>
        <v>596</v>
      </c>
      <c r="C19" s="20">
        <f>+Sheet1!C58</f>
        <v>762</v>
      </c>
      <c r="D19" s="20">
        <f t="shared" si="0"/>
        <v>1358</v>
      </c>
    </row>
    <row r="20" spans="1:4" x14ac:dyDescent="0.2">
      <c r="A20" s="20" t="s">
        <v>80</v>
      </c>
      <c r="B20" s="20">
        <f>+Sheet1!B54</f>
        <v>537</v>
      </c>
      <c r="C20" s="20">
        <f>+Sheet1!C54</f>
        <v>769</v>
      </c>
      <c r="D20" s="20">
        <f t="shared" si="0"/>
        <v>1306</v>
      </c>
    </row>
    <row r="21" spans="1:4" x14ac:dyDescent="0.2">
      <c r="A21" s="20" t="s">
        <v>49</v>
      </c>
      <c r="B21" s="20">
        <f>+Sheet1!B52</f>
        <v>599</v>
      </c>
      <c r="C21" s="20">
        <f>+Sheet1!C52</f>
        <v>697</v>
      </c>
      <c r="D21" s="20">
        <f t="shared" si="0"/>
        <v>1296</v>
      </c>
    </row>
    <row r="22" spans="1:4" x14ac:dyDescent="0.2">
      <c r="A22" s="14" t="s">
        <v>82</v>
      </c>
      <c r="B22" s="20">
        <f>+Sheet1!B63</f>
        <v>525</v>
      </c>
      <c r="C22" s="20">
        <f>+Sheet1!C63</f>
        <v>766</v>
      </c>
      <c r="D22" s="20">
        <f t="shared" si="0"/>
        <v>1291</v>
      </c>
    </row>
    <row r="23" spans="1:4" x14ac:dyDescent="0.2">
      <c r="A23" s="14" t="s">
        <v>85</v>
      </c>
      <c r="B23" s="20">
        <f>+Sheet1!B68</f>
        <v>558</v>
      </c>
      <c r="C23" s="20">
        <f>+Sheet1!C68</f>
        <v>696</v>
      </c>
      <c r="D23" s="20">
        <f t="shared" si="0"/>
        <v>1254</v>
      </c>
    </row>
    <row r="24" spans="1:4" x14ac:dyDescent="0.2">
      <c r="A24" s="14" t="s">
        <v>44</v>
      </c>
      <c r="B24" s="20">
        <f>+Sheet1!B61</f>
        <v>565</v>
      </c>
      <c r="C24" s="20">
        <f>+Sheet1!C61</f>
        <v>650</v>
      </c>
      <c r="D24" s="20">
        <f t="shared" si="0"/>
        <v>1215</v>
      </c>
    </row>
    <row r="25" spans="1:4" x14ac:dyDescent="0.2">
      <c r="A25" s="14" t="s">
        <v>52</v>
      </c>
      <c r="B25" s="20">
        <f>+Sheet1!B65</f>
        <v>512</v>
      </c>
      <c r="C25" s="20">
        <f>+Sheet1!C65</f>
        <v>654</v>
      </c>
      <c r="D25" s="20">
        <f t="shared" si="0"/>
        <v>1166</v>
      </c>
    </row>
    <row r="26" spans="1:4" x14ac:dyDescent="0.2">
      <c r="A26" s="14" t="s">
        <v>84</v>
      </c>
      <c r="B26" s="20">
        <f>+Sheet1!B66</f>
        <v>551</v>
      </c>
      <c r="C26" s="20">
        <f>+Sheet1!C66</f>
        <v>608</v>
      </c>
      <c r="D26" s="20">
        <f t="shared" si="0"/>
        <v>1159</v>
      </c>
    </row>
    <row r="27" spans="1:4" x14ac:dyDescent="0.2">
      <c r="A27" s="20" t="s">
        <v>32</v>
      </c>
      <c r="B27" s="20">
        <f>+Sheet1!B59</f>
        <v>540</v>
      </c>
      <c r="C27" s="20">
        <f>+Sheet1!C59</f>
        <v>612</v>
      </c>
      <c r="D27" s="20">
        <f t="shared" si="0"/>
        <v>1152</v>
      </c>
    </row>
    <row r="28" spans="1:4" x14ac:dyDescent="0.2">
      <c r="A28" s="14" t="s">
        <v>86</v>
      </c>
      <c r="B28" s="20">
        <f>+Sheet1!B71</f>
        <v>531</v>
      </c>
      <c r="C28" s="20">
        <f>+Sheet1!C71</f>
        <v>618</v>
      </c>
      <c r="D28" s="20">
        <f t="shared" si="0"/>
        <v>1149</v>
      </c>
    </row>
    <row r="29" spans="1:4" x14ac:dyDescent="0.2">
      <c r="A29" s="14" t="s">
        <v>87</v>
      </c>
      <c r="B29" s="20">
        <f>+Sheet1!B72</f>
        <v>467</v>
      </c>
      <c r="C29" s="20">
        <f>+Sheet1!C72</f>
        <v>639</v>
      </c>
      <c r="D29" s="20">
        <f t="shared" si="0"/>
        <v>1106</v>
      </c>
    </row>
    <row r="30" spans="1:4" x14ac:dyDescent="0.2">
      <c r="A30" s="14" t="s">
        <v>83</v>
      </c>
      <c r="B30" s="20">
        <f>+Sheet1!B64</f>
        <v>484</v>
      </c>
      <c r="C30" s="20">
        <f>+Sheet1!C64</f>
        <v>577</v>
      </c>
      <c r="D30" s="20">
        <f t="shared" si="0"/>
        <v>1061</v>
      </c>
    </row>
  </sheetData>
  <sortState ref="A4:D30">
    <sortCondition descending="1" ref="D4:D30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JP SORTING</vt:lpstr>
      <vt:lpstr>Sheet1!Print_Area</vt:lpstr>
    </vt:vector>
  </TitlesOfParts>
  <Company>Town of Colchester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A Graeter</dc:creator>
  <cp:lastModifiedBy>Julie Graeter</cp:lastModifiedBy>
  <cp:lastPrinted>2014-11-05T01:35:45Z</cp:lastPrinted>
  <dcterms:created xsi:type="dcterms:W3CDTF">2006-10-23T14:03:24Z</dcterms:created>
  <dcterms:modified xsi:type="dcterms:W3CDTF">2015-01-28T19:15:07Z</dcterms:modified>
</cp:coreProperties>
</file>